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020" tabRatio="806" firstSheet="1" activeTab="1"/>
  </bookViews>
  <sheets>
    <sheet name="提前预拨2020年公共租赁住房资金测算表11.21" sheetId="4" r:id="rId1"/>
    <sheet name="2023年保障房资金分配表" sheetId="2" r:id="rId2"/>
  </sheets>
  <definedNames>
    <definedName name="_xlnm.Print_Titles" localSheetId="1">'2023年保障房资金分配表'!$2:$4</definedName>
  </definedNames>
  <calcPr calcId="144525"/>
</workbook>
</file>

<file path=xl/sharedStrings.xml><?xml version="1.0" encoding="utf-8"?>
<sst xmlns="http://schemas.openxmlformats.org/spreadsheetml/2006/main" count="135" uniqueCount="124">
  <si>
    <t>提前下达2020年部分中央财政城镇保障性安居工程公租房专项资金测算表</t>
  </si>
  <si>
    <t>单位：万元</t>
  </si>
  <si>
    <t>序号</t>
  </si>
  <si>
    <t>地区</t>
  </si>
  <si>
    <t>公租房</t>
  </si>
  <si>
    <t>资金额</t>
  </si>
  <si>
    <t>公租房套数</t>
  </si>
  <si>
    <t>公租房单价价格</t>
  </si>
  <si>
    <t>合计</t>
  </si>
  <si>
    <t>乌鲁木齐</t>
  </si>
  <si>
    <t>克拉玛依市</t>
  </si>
  <si>
    <t>伊犁州</t>
  </si>
  <si>
    <t>伊宁市</t>
  </si>
  <si>
    <t>奎屯市</t>
  </si>
  <si>
    <t>霍尔果斯市</t>
  </si>
  <si>
    <t>伊宁县</t>
  </si>
  <si>
    <t>霍城县</t>
  </si>
  <si>
    <t>巩留县</t>
  </si>
  <si>
    <t>新源县</t>
  </si>
  <si>
    <t>特克斯县</t>
  </si>
  <si>
    <t>尼勒克县</t>
  </si>
  <si>
    <t>昭苏县</t>
  </si>
  <si>
    <t>察县</t>
  </si>
  <si>
    <t>塔城地区</t>
  </si>
  <si>
    <t>塔城市</t>
  </si>
  <si>
    <t>乌苏市</t>
  </si>
  <si>
    <t>沙湾县</t>
  </si>
  <si>
    <t>额敏县</t>
  </si>
  <si>
    <t>和丰县</t>
  </si>
  <si>
    <t>托里县</t>
  </si>
  <si>
    <t>裕民县</t>
  </si>
  <si>
    <t>阿勒泰地区</t>
  </si>
  <si>
    <t>阿勒泰市</t>
  </si>
  <si>
    <t>布尔津县</t>
  </si>
  <si>
    <t>哈巴河县</t>
  </si>
  <si>
    <t>吉木乃县</t>
  </si>
  <si>
    <t>福海县</t>
  </si>
  <si>
    <t>富蕴县</t>
  </si>
  <si>
    <t>青河县</t>
  </si>
  <si>
    <t>博州</t>
  </si>
  <si>
    <t>博乐市</t>
  </si>
  <si>
    <t>阿拉山口市</t>
  </si>
  <si>
    <t>精河县</t>
  </si>
  <si>
    <t>温泉县</t>
  </si>
  <si>
    <t>五台工业园区</t>
  </si>
  <si>
    <t>昌吉州</t>
  </si>
  <si>
    <t>吉木萨尔县</t>
  </si>
  <si>
    <t>木垒县</t>
  </si>
  <si>
    <t>高新区</t>
  </si>
  <si>
    <t>昌吉市</t>
  </si>
  <si>
    <t>呼图壁县</t>
  </si>
  <si>
    <t>阜康市</t>
  </si>
  <si>
    <t>玛纳斯县</t>
  </si>
  <si>
    <t>奇台县</t>
  </si>
  <si>
    <t>农业园区</t>
  </si>
  <si>
    <t>吐鲁番市</t>
  </si>
  <si>
    <t>市直</t>
  </si>
  <si>
    <t>高昌区</t>
  </si>
  <si>
    <t>鄯善县</t>
  </si>
  <si>
    <t>托克逊县</t>
  </si>
  <si>
    <t>哈密市</t>
  </si>
  <si>
    <t>伊州区</t>
  </si>
  <si>
    <t>巴里坤县</t>
  </si>
  <si>
    <t>伊吾县</t>
  </si>
  <si>
    <t>巴州</t>
  </si>
  <si>
    <t>开发区</t>
  </si>
  <si>
    <t>库尔勒市</t>
  </si>
  <si>
    <t>焉耆县</t>
  </si>
  <si>
    <t>和静县</t>
  </si>
  <si>
    <t>和硕县</t>
  </si>
  <si>
    <t>博湖县</t>
  </si>
  <si>
    <t>尉犁县</t>
  </si>
  <si>
    <t>轮台县</t>
  </si>
  <si>
    <t>若羌县</t>
  </si>
  <si>
    <t>且末县</t>
  </si>
  <si>
    <t>阿克苏地区</t>
  </si>
  <si>
    <t>阿克苏市</t>
  </si>
  <si>
    <t>库车县</t>
  </si>
  <si>
    <t>沙雅县</t>
  </si>
  <si>
    <t>新和县</t>
  </si>
  <si>
    <t>拜城县</t>
  </si>
  <si>
    <t>温宿县</t>
  </si>
  <si>
    <t>阿瓦提县</t>
  </si>
  <si>
    <t>乌什县</t>
  </si>
  <si>
    <t>柯坪县</t>
  </si>
  <si>
    <t>纺织工业城</t>
  </si>
  <si>
    <t>喀什地区</t>
  </si>
  <si>
    <t>喀什市</t>
  </si>
  <si>
    <t>疏勒县</t>
  </si>
  <si>
    <t>疏附县</t>
  </si>
  <si>
    <t>伽师县</t>
  </si>
  <si>
    <t>英吉沙</t>
  </si>
  <si>
    <t>麦盖提</t>
  </si>
  <si>
    <t>莎车县</t>
  </si>
  <si>
    <t>叶城县</t>
  </si>
  <si>
    <t>岳普湖</t>
  </si>
  <si>
    <t>泽普县</t>
  </si>
  <si>
    <t>巴楚县</t>
  </si>
  <si>
    <t>塔县</t>
  </si>
  <si>
    <t>和田地区</t>
  </si>
  <si>
    <t>皮山县</t>
  </si>
  <si>
    <t>墨玉县</t>
  </si>
  <si>
    <t>和田市</t>
  </si>
  <si>
    <t>和田县</t>
  </si>
  <si>
    <t>洛浦县</t>
  </si>
  <si>
    <t>策勒县</t>
  </si>
  <si>
    <t>于田县</t>
  </si>
  <si>
    <t>民丰县</t>
  </si>
  <si>
    <t>克州</t>
  </si>
  <si>
    <t>阿图什市</t>
  </si>
  <si>
    <t>阿克陶县</t>
  </si>
  <si>
    <t>乌恰县</t>
  </si>
  <si>
    <t>阿合奇县</t>
  </si>
  <si>
    <t>附件1</t>
  </si>
  <si>
    <t>2023年中央财政城镇保障性住房安居工程补助资金分配表</t>
  </si>
  <si>
    <t>单位名称</t>
  </si>
  <si>
    <t>租赁住房保障</t>
  </si>
  <si>
    <t>老旧小区改造</t>
  </si>
  <si>
    <t>棚户区改造</t>
  </si>
  <si>
    <t>应分配
资金</t>
  </si>
  <si>
    <t>提前下达
金额</t>
  </si>
  <si>
    <t>本次下达
金额</t>
  </si>
  <si>
    <t>应分配总额</t>
  </si>
  <si>
    <t>额敏县住房和城乡建设局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</si>
</sst>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_);[Red]\(0\)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仿宋"/>
      <charset val="134"/>
    </font>
    <font>
      <b/>
      <sz val="18"/>
      <color rgb="FF000000"/>
      <name val="方正小标宋_GBK"/>
      <charset val="134"/>
    </font>
    <font>
      <b/>
      <sz val="12"/>
      <name val="仿宋"/>
      <charset val="134"/>
    </font>
    <font>
      <sz val="11"/>
      <name val="仿宋"/>
      <charset val="134"/>
    </font>
    <font>
      <sz val="10"/>
      <color theme="1"/>
      <name val="宋体"/>
      <charset val="134"/>
      <scheme val="minor"/>
    </font>
    <font>
      <sz val="20"/>
      <color theme="1"/>
      <name val="黑体"/>
      <charset val="134"/>
    </font>
    <font>
      <sz val="18"/>
      <color theme="1"/>
      <name val="黑体"/>
      <charset val="134"/>
    </font>
    <font>
      <b/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/>
    <xf numFmtId="42" fontId="0" fillId="0" borderId="0" applyFont="0" applyFill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32" fillId="2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14" borderId="6" applyNumberFormat="0" applyAlignment="0" applyProtection="0">
      <alignment vertical="center"/>
    </xf>
    <xf numFmtId="0" fontId="33" fillId="14" borderId="10" applyNumberFormat="0" applyAlignment="0" applyProtection="0">
      <alignment vertical="center"/>
    </xf>
    <xf numFmtId="0" fontId="17" fillId="5" borderId="4" applyNumberFormat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4" fillId="0" borderId="11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</cellStyleXfs>
  <cellXfs count="53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77" fontId="0" fillId="0" borderId="0" xfId="0" applyNumberForma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7" fontId="8" fillId="0" borderId="0" xfId="0" applyNumberFormat="1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77" fontId="6" fillId="2" borderId="1" xfId="0" applyNumberFormat="1" applyFont="1" applyFill="1" applyBorder="1" applyAlignment="1">
      <alignment horizontal="center" vertical="center" wrapText="1"/>
    </xf>
    <xf numFmtId="176" fontId="6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177" fontId="11" fillId="2" borderId="1" xfId="0" applyNumberFormat="1" applyFont="1" applyFill="1" applyBorder="1" applyAlignment="1">
      <alignment horizontal="center" vertical="center"/>
    </xf>
    <xf numFmtId="14" fontId="12" fillId="2" borderId="1" xfId="0" applyNumberFormat="1" applyFont="1" applyFill="1" applyBorder="1" applyAlignment="1">
      <alignment horizontal="center" vertical="center" wrapText="1"/>
    </xf>
    <xf numFmtId="177" fontId="12" fillId="2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177" fontId="1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177" fontId="11" fillId="0" borderId="1" xfId="0" applyNumberFormat="1" applyFont="1" applyFill="1" applyBorder="1" applyAlignment="1">
      <alignment horizontal="center" vertical="center"/>
    </xf>
    <xf numFmtId="14" fontId="12" fillId="0" borderId="1" xfId="0" applyNumberFormat="1" applyFont="1" applyFill="1" applyBorder="1" applyAlignment="1">
      <alignment horizontal="center" vertical="center" wrapText="1"/>
    </xf>
    <xf numFmtId="0" fontId="12" fillId="0" borderId="1" xfId="49" applyNumberFormat="1" applyFont="1" applyFill="1" applyBorder="1" applyAlignment="1" applyProtection="1">
      <alignment horizontal="center" vertical="center" wrapText="1"/>
    </xf>
    <xf numFmtId="177" fontId="12" fillId="0" borderId="1" xfId="49" applyNumberFormat="1" applyFont="1" applyFill="1" applyBorder="1" applyAlignment="1" applyProtection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77" fontId="11" fillId="0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77" fontId="11" fillId="2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14" fontId="13" fillId="0" borderId="1" xfId="0" applyNumberFormat="1" applyFont="1" applyFill="1" applyBorder="1" applyAlignment="1">
      <alignment horizontal="center" vertical="center" wrapText="1"/>
    </xf>
    <xf numFmtId="177" fontId="13" fillId="0" borderId="1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177" fontId="13" fillId="2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177" fontId="14" fillId="0" borderId="1" xfId="0" applyNumberFormat="1" applyFont="1" applyFill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11" xfId="49"/>
    <cellStyle name="常规 2" xfId="50"/>
    <cellStyle name="常规 5" xfId="51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9"/>
  <sheetViews>
    <sheetView workbookViewId="0">
      <selection activeCell="J27" sqref="J27"/>
    </sheetView>
  </sheetViews>
  <sheetFormatPr defaultColWidth="9" defaultRowHeight="14.4" outlineLevelCol="4"/>
  <cols>
    <col min="1" max="1" width="8.87962962962963" style="11" customWidth="1"/>
    <col min="2" max="2" width="16.5" style="11" customWidth="1"/>
    <col min="3" max="4" width="16.5" style="12" customWidth="1"/>
    <col min="5" max="5" width="16.5" style="13" customWidth="1"/>
    <col min="6" max="16384" width="9" style="11"/>
  </cols>
  <sheetData>
    <row r="1" ht="60.75" customHeight="1" spans="1:5">
      <c r="A1" s="14" t="s">
        <v>0</v>
      </c>
      <c r="B1" s="14"/>
      <c r="C1" s="14"/>
      <c r="D1" s="14"/>
      <c r="E1" s="14"/>
    </row>
    <row r="2" ht="15" customHeight="1" spans="1:5">
      <c r="A2" s="15"/>
      <c r="B2" s="15"/>
      <c r="C2" s="16"/>
      <c r="D2" s="16"/>
      <c r="E2" s="13" t="s">
        <v>1</v>
      </c>
    </row>
    <row r="3" ht="13.5" customHeight="1" spans="1:5">
      <c r="A3" s="17" t="s">
        <v>2</v>
      </c>
      <c r="B3" s="17" t="s">
        <v>3</v>
      </c>
      <c r="C3" s="18" t="s">
        <v>4</v>
      </c>
      <c r="D3" s="18"/>
      <c r="E3" s="19" t="s">
        <v>5</v>
      </c>
    </row>
    <row r="4" spans="1:5">
      <c r="A4" s="17"/>
      <c r="B4" s="17"/>
      <c r="C4" s="18" t="s">
        <v>6</v>
      </c>
      <c r="D4" s="18" t="s">
        <v>7</v>
      </c>
      <c r="E4" s="19"/>
    </row>
    <row r="5" spans="1:5">
      <c r="A5" s="20">
        <v>1</v>
      </c>
      <c r="B5" s="21" t="s">
        <v>8</v>
      </c>
      <c r="C5" s="22">
        <f>C6+C7+C8+C20+C28+C36+C42+C52+C57+C61+C72+C83+C96+C105</f>
        <v>35987</v>
      </c>
      <c r="D5" s="22">
        <v>2</v>
      </c>
      <c r="E5" s="23">
        <f>E6+E7+E8+E20+E28+E36+E42+E52+E57+E61+E72+E83+E96+E105</f>
        <v>71974</v>
      </c>
    </row>
    <row r="6" spans="1:5">
      <c r="A6" s="20">
        <v>2</v>
      </c>
      <c r="B6" s="24" t="s">
        <v>9</v>
      </c>
      <c r="C6" s="25">
        <v>0</v>
      </c>
      <c r="D6" s="25">
        <v>2</v>
      </c>
      <c r="E6" s="26">
        <f>D6*C6</f>
        <v>0</v>
      </c>
    </row>
    <row r="7" spans="1:5">
      <c r="A7" s="20">
        <v>3</v>
      </c>
      <c r="B7" s="27" t="s">
        <v>10</v>
      </c>
      <c r="C7" s="28">
        <v>36</v>
      </c>
      <c r="D7" s="28">
        <v>2</v>
      </c>
      <c r="E7" s="26">
        <f t="shared" ref="E7:E70" si="0">D7*C7</f>
        <v>72</v>
      </c>
    </row>
    <row r="8" spans="1:5">
      <c r="A8" s="20">
        <v>4</v>
      </c>
      <c r="B8" s="29" t="s">
        <v>11</v>
      </c>
      <c r="C8" s="30">
        <f>SUM(C9:C19)</f>
        <v>931</v>
      </c>
      <c r="D8" s="30">
        <v>2</v>
      </c>
      <c r="E8" s="26">
        <f t="shared" si="0"/>
        <v>1862</v>
      </c>
    </row>
    <row r="9" spans="1:5">
      <c r="A9" s="20">
        <v>5</v>
      </c>
      <c r="B9" s="31" t="s">
        <v>12</v>
      </c>
      <c r="C9" s="32">
        <v>0</v>
      </c>
      <c r="D9" s="32">
        <v>2</v>
      </c>
      <c r="E9" s="23">
        <f t="shared" si="0"/>
        <v>0</v>
      </c>
    </row>
    <row r="10" spans="1:5">
      <c r="A10" s="20">
        <v>6</v>
      </c>
      <c r="B10" s="31" t="s">
        <v>13</v>
      </c>
      <c r="C10" s="32">
        <v>0</v>
      </c>
      <c r="D10" s="32">
        <v>2</v>
      </c>
      <c r="E10" s="23">
        <f t="shared" si="0"/>
        <v>0</v>
      </c>
    </row>
    <row r="11" spans="1:5">
      <c r="A11" s="20">
        <v>7</v>
      </c>
      <c r="B11" s="33" t="s">
        <v>14</v>
      </c>
      <c r="C11" s="34">
        <v>408</v>
      </c>
      <c r="D11" s="34">
        <v>2</v>
      </c>
      <c r="E11" s="23">
        <f t="shared" si="0"/>
        <v>816</v>
      </c>
    </row>
    <row r="12" spans="1:5">
      <c r="A12" s="20">
        <v>8</v>
      </c>
      <c r="B12" s="35" t="s">
        <v>15</v>
      </c>
      <c r="C12" s="32">
        <v>0</v>
      </c>
      <c r="D12" s="32">
        <v>2</v>
      </c>
      <c r="E12" s="23">
        <f t="shared" si="0"/>
        <v>0</v>
      </c>
    </row>
    <row r="13" spans="1:5">
      <c r="A13" s="20">
        <v>9</v>
      </c>
      <c r="B13" s="31" t="s">
        <v>16</v>
      </c>
      <c r="C13" s="32">
        <v>0</v>
      </c>
      <c r="D13" s="32">
        <v>2</v>
      </c>
      <c r="E13" s="23">
        <f t="shared" si="0"/>
        <v>0</v>
      </c>
    </row>
    <row r="14" spans="1:5">
      <c r="A14" s="20">
        <v>10</v>
      </c>
      <c r="B14" s="31" t="s">
        <v>17</v>
      </c>
      <c r="C14" s="32">
        <v>0</v>
      </c>
      <c r="D14" s="32">
        <v>2</v>
      </c>
      <c r="E14" s="23">
        <f t="shared" si="0"/>
        <v>0</v>
      </c>
    </row>
    <row r="15" spans="1:5">
      <c r="A15" s="20">
        <v>11</v>
      </c>
      <c r="B15" s="31" t="s">
        <v>18</v>
      </c>
      <c r="C15" s="32">
        <v>0</v>
      </c>
      <c r="D15" s="32">
        <v>2</v>
      </c>
      <c r="E15" s="23">
        <f t="shared" si="0"/>
        <v>0</v>
      </c>
    </row>
    <row r="16" spans="1:5">
      <c r="A16" s="20">
        <v>12</v>
      </c>
      <c r="B16" s="33" t="s">
        <v>19</v>
      </c>
      <c r="C16" s="34">
        <v>0</v>
      </c>
      <c r="D16" s="34">
        <v>2</v>
      </c>
      <c r="E16" s="23">
        <f t="shared" si="0"/>
        <v>0</v>
      </c>
    </row>
    <row r="17" spans="1:5">
      <c r="A17" s="20">
        <v>13</v>
      </c>
      <c r="B17" s="33" t="s">
        <v>20</v>
      </c>
      <c r="C17" s="34">
        <v>184</v>
      </c>
      <c r="D17" s="34">
        <v>2</v>
      </c>
      <c r="E17" s="23">
        <f t="shared" si="0"/>
        <v>368</v>
      </c>
    </row>
    <row r="18" spans="1:5">
      <c r="A18" s="20">
        <v>14</v>
      </c>
      <c r="B18" s="33" t="s">
        <v>21</v>
      </c>
      <c r="C18" s="34">
        <v>200</v>
      </c>
      <c r="D18" s="34">
        <v>2</v>
      </c>
      <c r="E18" s="23">
        <f t="shared" si="0"/>
        <v>400</v>
      </c>
    </row>
    <row r="19" spans="1:5">
      <c r="A19" s="20">
        <v>15</v>
      </c>
      <c r="B19" s="35" t="s">
        <v>22</v>
      </c>
      <c r="C19" s="32">
        <v>139</v>
      </c>
      <c r="D19" s="32">
        <v>2</v>
      </c>
      <c r="E19" s="23">
        <f t="shared" si="0"/>
        <v>278</v>
      </c>
    </row>
    <row r="20" spans="1:5">
      <c r="A20" s="20">
        <v>16</v>
      </c>
      <c r="B20" s="29" t="s">
        <v>23</v>
      </c>
      <c r="C20" s="30">
        <f>SUM(C21:C27)</f>
        <v>308</v>
      </c>
      <c r="D20" s="30">
        <v>2</v>
      </c>
      <c r="E20" s="26">
        <f t="shared" si="0"/>
        <v>616</v>
      </c>
    </row>
    <row r="21" spans="1:5">
      <c r="A21" s="20">
        <v>17</v>
      </c>
      <c r="B21" s="35" t="s">
        <v>24</v>
      </c>
      <c r="C21" s="32">
        <v>200</v>
      </c>
      <c r="D21" s="32">
        <v>2</v>
      </c>
      <c r="E21" s="23">
        <f t="shared" si="0"/>
        <v>400</v>
      </c>
    </row>
    <row r="22" spans="1:5">
      <c r="A22" s="20">
        <v>18</v>
      </c>
      <c r="B22" s="31" t="s">
        <v>25</v>
      </c>
      <c r="C22" s="32">
        <v>0</v>
      </c>
      <c r="D22" s="32">
        <v>2</v>
      </c>
      <c r="E22" s="23">
        <f t="shared" si="0"/>
        <v>0</v>
      </c>
    </row>
    <row r="23" spans="1:5">
      <c r="A23" s="20">
        <v>19</v>
      </c>
      <c r="B23" s="33" t="s">
        <v>26</v>
      </c>
      <c r="C23" s="34">
        <v>0</v>
      </c>
      <c r="D23" s="34">
        <v>2</v>
      </c>
      <c r="E23" s="23">
        <f t="shared" si="0"/>
        <v>0</v>
      </c>
    </row>
    <row r="24" spans="1:5">
      <c r="A24" s="20">
        <v>20</v>
      </c>
      <c r="B24" s="33" t="s">
        <v>27</v>
      </c>
      <c r="C24" s="34">
        <v>108</v>
      </c>
      <c r="D24" s="34">
        <v>2</v>
      </c>
      <c r="E24" s="23">
        <f t="shared" si="0"/>
        <v>216</v>
      </c>
    </row>
    <row r="25" spans="1:5">
      <c r="A25" s="20">
        <v>21</v>
      </c>
      <c r="B25" s="33" t="s">
        <v>28</v>
      </c>
      <c r="C25" s="34">
        <v>0</v>
      </c>
      <c r="D25" s="34">
        <v>2</v>
      </c>
      <c r="E25" s="23">
        <f t="shared" si="0"/>
        <v>0</v>
      </c>
    </row>
    <row r="26" spans="1:5">
      <c r="A26" s="20">
        <v>22</v>
      </c>
      <c r="B26" s="33" t="s">
        <v>29</v>
      </c>
      <c r="C26" s="34">
        <v>0</v>
      </c>
      <c r="D26" s="34">
        <v>2</v>
      </c>
      <c r="E26" s="23">
        <f t="shared" si="0"/>
        <v>0</v>
      </c>
    </row>
    <row r="27" spans="1:5">
      <c r="A27" s="20">
        <v>23</v>
      </c>
      <c r="B27" s="33" t="s">
        <v>30</v>
      </c>
      <c r="C27" s="34">
        <v>0</v>
      </c>
      <c r="D27" s="34">
        <v>2</v>
      </c>
      <c r="E27" s="23">
        <f t="shared" si="0"/>
        <v>0</v>
      </c>
    </row>
    <row r="28" spans="1:5">
      <c r="A28" s="20">
        <v>24</v>
      </c>
      <c r="B28" s="29" t="s">
        <v>31</v>
      </c>
      <c r="C28" s="30">
        <f>SUM(C29:C35)</f>
        <v>904</v>
      </c>
      <c r="D28" s="30">
        <v>2</v>
      </c>
      <c r="E28" s="26">
        <f t="shared" si="0"/>
        <v>1808</v>
      </c>
    </row>
    <row r="29" spans="1:5">
      <c r="A29" s="20">
        <v>25</v>
      </c>
      <c r="B29" s="31" t="s">
        <v>32</v>
      </c>
      <c r="C29" s="32">
        <v>200</v>
      </c>
      <c r="D29" s="32">
        <v>2</v>
      </c>
      <c r="E29" s="23">
        <f t="shared" si="0"/>
        <v>400</v>
      </c>
    </row>
    <row r="30" spans="1:5">
      <c r="A30" s="20">
        <v>26</v>
      </c>
      <c r="B30" s="33" t="s">
        <v>33</v>
      </c>
      <c r="C30" s="34">
        <v>54</v>
      </c>
      <c r="D30" s="34">
        <v>2</v>
      </c>
      <c r="E30" s="23">
        <f t="shared" si="0"/>
        <v>108</v>
      </c>
    </row>
    <row r="31" spans="1:5">
      <c r="A31" s="20">
        <v>27</v>
      </c>
      <c r="B31" s="33" t="s">
        <v>34</v>
      </c>
      <c r="C31" s="34">
        <v>300</v>
      </c>
      <c r="D31" s="34">
        <v>2</v>
      </c>
      <c r="E31" s="23">
        <f t="shared" si="0"/>
        <v>600</v>
      </c>
    </row>
    <row r="32" spans="1:5">
      <c r="A32" s="20">
        <v>28</v>
      </c>
      <c r="B32" s="33" t="s">
        <v>35</v>
      </c>
      <c r="C32" s="34">
        <v>0</v>
      </c>
      <c r="D32" s="34">
        <v>2</v>
      </c>
      <c r="E32" s="23">
        <f t="shared" si="0"/>
        <v>0</v>
      </c>
    </row>
    <row r="33" spans="1:5">
      <c r="A33" s="20">
        <v>29</v>
      </c>
      <c r="B33" s="33" t="s">
        <v>36</v>
      </c>
      <c r="C33" s="34">
        <v>200</v>
      </c>
      <c r="D33" s="34">
        <v>2</v>
      </c>
      <c r="E33" s="23">
        <f t="shared" si="0"/>
        <v>400</v>
      </c>
    </row>
    <row r="34" spans="1:5">
      <c r="A34" s="20">
        <v>30</v>
      </c>
      <c r="B34" s="33" t="s">
        <v>37</v>
      </c>
      <c r="C34" s="34">
        <v>0</v>
      </c>
      <c r="D34" s="34">
        <v>2</v>
      </c>
      <c r="E34" s="23">
        <f t="shared" si="0"/>
        <v>0</v>
      </c>
    </row>
    <row r="35" spans="1:5">
      <c r="A35" s="20">
        <v>31</v>
      </c>
      <c r="B35" s="33" t="s">
        <v>38</v>
      </c>
      <c r="C35" s="34">
        <v>150</v>
      </c>
      <c r="D35" s="34">
        <v>2</v>
      </c>
      <c r="E35" s="23">
        <f t="shared" si="0"/>
        <v>300</v>
      </c>
    </row>
    <row r="36" spans="1:5">
      <c r="A36" s="20">
        <v>32</v>
      </c>
      <c r="B36" s="29" t="s">
        <v>39</v>
      </c>
      <c r="C36" s="30">
        <f>SUM(C37:C41)</f>
        <v>200</v>
      </c>
      <c r="D36" s="30">
        <v>2</v>
      </c>
      <c r="E36" s="26">
        <f t="shared" si="0"/>
        <v>400</v>
      </c>
    </row>
    <row r="37" spans="1:5">
      <c r="A37" s="20">
        <v>33</v>
      </c>
      <c r="B37" s="31" t="s">
        <v>40</v>
      </c>
      <c r="C37" s="32">
        <v>0</v>
      </c>
      <c r="D37" s="32">
        <v>2</v>
      </c>
      <c r="E37" s="23">
        <f t="shared" si="0"/>
        <v>0</v>
      </c>
    </row>
    <row r="38" spans="1:5">
      <c r="A38" s="20">
        <v>34</v>
      </c>
      <c r="B38" s="33" t="s">
        <v>41</v>
      </c>
      <c r="C38" s="34">
        <v>0</v>
      </c>
      <c r="D38" s="34">
        <v>2</v>
      </c>
      <c r="E38" s="23">
        <f t="shared" si="0"/>
        <v>0</v>
      </c>
    </row>
    <row r="39" spans="1:5">
      <c r="A39" s="20">
        <v>35</v>
      </c>
      <c r="B39" s="33" t="s">
        <v>42</v>
      </c>
      <c r="C39" s="34">
        <v>0</v>
      </c>
      <c r="D39" s="34">
        <v>2</v>
      </c>
      <c r="E39" s="23">
        <f t="shared" si="0"/>
        <v>0</v>
      </c>
    </row>
    <row r="40" spans="1:5">
      <c r="A40" s="20">
        <v>36</v>
      </c>
      <c r="B40" s="33" t="s">
        <v>43</v>
      </c>
      <c r="C40" s="34">
        <v>200</v>
      </c>
      <c r="D40" s="34">
        <v>2</v>
      </c>
      <c r="E40" s="23">
        <f t="shared" si="0"/>
        <v>400</v>
      </c>
    </row>
    <row r="41" spans="1:5">
      <c r="A41" s="20">
        <v>37</v>
      </c>
      <c r="B41" s="36" t="s">
        <v>44</v>
      </c>
      <c r="C41" s="37">
        <v>0</v>
      </c>
      <c r="D41" s="37">
        <v>2</v>
      </c>
      <c r="E41" s="23">
        <f t="shared" si="0"/>
        <v>0</v>
      </c>
    </row>
    <row r="42" spans="1:5">
      <c r="A42" s="20">
        <v>38</v>
      </c>
      <c r="B42" s="29" t="s">
        <v>45</v>
      </c>
      <c r="C42" s="30">
        <f>SUM(C43:C51)</f>
        <v>54</v>
      </c>
      <c r="D42" s="30">
        <v>2</v>
      </c>
      <c r="E42" s="26">
        <f t="shared" si="0"/>
        <v>108</v>
      </c>
    </row>
    <row r="43" spans="1:5">
      <c r="A43" s="20">
        <v>39</v>
      </c>
      <c r="B43" s="31" t="s">
        <v>46</v>
      </c>
      <c r="C43" s="32">
        <v>54</v>
      </c>
      <c r="D43" s="32">
        <v>2</v>
      </c>
      <c r="E43" s="23">
        <f t="shared" si="0"/>
        <v>108</v>
      </c>
    </row>
    <row r="44" spans="1:5">
      <c r="A44" s="20">
        <v>40</v>
      </c>
      <c r="B44" s="31" t="s">
        <v>47</v>
      </c>
      <c r="C44" s="32">
        <v>0</v>
      </c>
      <c r="D44" s="32">
        <v>2</v>
      </c>
      <c r="E44" s="23">
        <f t="shared" si="0"/>
        <v>0</v>
      </c>
    </row>
    <row r="45" spans="1:5">
      <c r="A45" s="20">
        <v>41</v>
      </c>
      <c r="B45" s="33" t="s">
        <v>48</v>
      </c>
      <c r="C45" s="32">
        <v>0</v>
      </c>
      <c r="D45" s="34">
        <v>2</v>
      </c>
      <c r="E45" s="23">
        <f t="shared" si="0"/>
        <v>0</v>
      </c>
    </row>
    <row r="46" spans="1:5">
      <c r="A46" s="20">
        <v>42</v>
      </c>
      <c r="B46" s="31" t="s">
        <v>49</v>
      </c>
      <c r="C46" s="32">
        <v>0</v>
      </c>
      <c r="D46" s="32">
        <v>2</v>
      </c>
      <c r="E46" s="23">
        <f t="shared" si="0"/>
        <v>0</v>
      </c>
    </row>
    <row r="47" spans="1:5">
      <c r="A47" s="20">
        <v>43</v>
      </c>
      <c r="B47" s="31" t="s">
        <v>50</v>
      </c>
      <c r="C47" s="32">
        <v>0</v>
      </c>
      <c r="D47" s="32">
        <v>2</v>
      </c>
      <c r="E47" s="23">
        <f t="shared" si="0"/>
        <v>0</v>
      </c>
    </row>
    <row r="48" spans="1:5">
      <c r="A48" s="20">
        <v>44</v>
      </c>
      <c r="B48" s="31" t="s">
        <v>51</v>
      </c>
      <c r="C48" s="32">
        <v>0</v>
      </c>
      <c r="D48" s="32">
        <v>2</v>
      </c>
      <c r="E48" s="23">
        <f t="shared" si="0"/>
        <v>0</v>
      </c>
    </row>
    <row r="49" spans="1:5">
      <c r="A49" s="20">
        <v>45</v>
      </c>
      <c r="B49" s="35" t="s">
        <v>52</v>
      </c>
      <c r="C49" s="32">
        <v>0</v>
      </c>
      <c r="D49" s="32">
        <v>2</v>
      </c>
      <c r="E49" s="23">
        <f t="shared" si="0"/>
        <v>0</v>
      </c>
    </row>
    <row r="50" spans="1:5">
      <c r="A50" s="20">
        <v>46</v>
      </c>
      <c r="B50" s="31" t="s">
        <v>53</v>
      </c>
      <c r="C50" s="32">
        <v>0</v>
      </c>
      <c r="D50" s="32">
        <v>2</v>
      </c>
      <c r="E50" s="23">
        <f t="shared" si="0"/>
        <v>0</v>
      </c>
    </row>
    <row r="51" spans="1:5">
      <c r="A51" s="20">
        <v>47</v>
      </c>
      <c r="B51" s="35" t="s">
        <v>54</v>
      </c>
      <c r="C51" s="32">
        <v>0</v>
      </c>
      <c r="D51" s="32">
        <v>2</v>
      </c>
      <c r="E51" s="23">
        <f t="shared" si="0"/>
        <v>0</v>
      </c>
    </row>
    <row r="52" spans="1:5">
      <c r="A52" s="20">
        <v>48</v>
      </c>
      <c r="B52" s="38" t="s">
        <v>55</v>
      </c>
      <c r="C52" s="30">
        <f>SUM(C53:C56)</f>
        <v>1881</v>
      </c>
      <c r="D52" s="30">
        <v>2</v>
      </c>
      <c r="E52" s="26">
        <f t="shared" si="0"/>
        <v>3762</v>
      </c>
    </row>
    <row r="53" spans="1:5">
      <c r="A53" s="20"/>
      <c r="B53" s="31" t="s">
        <v>56</v>
      </c>
      <c r="C53" s="32">
        <v>1000</v>
      </c>
      <c r="D53" s="32">
        <v>2</v>
      </c>
      <c r="E53" s="23">
        <f t="shared" si="0"/>
        <v>2000</v>
      </c>
    </row>
    <row r="54" spans="1:5">
      <c r="A54" s="20">
        <v>49</v>
      </c>
      <c r="B54" s="33" t="s">
        <v>57</v>
      </c>
      <c r="C54" s="34">
        <v>301</v>
      </c>
      <c r="D54" s="34">
        <v>2</v>
      </c>
      <c r="E54" s="23">
        <f t="shared" si="0"/>
        <v>602</v>
      </c>
    </row>
    <row r="55" spans="1:5">
      <c r="A55" s="20">
        <v>50</v>
      </c>
      <c r="B55" s="33" t="s">
        <v>58</v>
      </c>
      <c r="C55" s="34">
        <v>396</v>
      </c>
      <c r="D55" s="34">
        <v>2</v>
      </c>
      <c r="E55" s="23">
        <f t="shared" si="0"/>
        <v>792</v>
      </c>
    </row>
    <row r="56" spans="1:5">
      <c r="A56" s="20">
        <v>51</v>
      </c>
      <c r="B56" s="39" t="s">
        <v>59</v>
      </c>
      <c r="C56" s="40">
        <v>184</v>
      </c>
      <c r="D56" s="40">
        <v>2</v>
      </c>
      <c r="E56" s="23">
        <f t="shared" si="0"/>
        <v>368</v>
      </c>
    </row>
    <row r="57" spans="1:5">
      <c r="A57" s="20">
        <v>52</v>
      </c>
      <c r="B57" s="27" t="s">
        <v>60</v>
      </c>
      <c r="C57" s="28">
        <f>SUM(C58:C60)</f>
        <v>594</v>
      </c>
      <c r="D57" s="28">
        <v>2</v>
      </c>
      <c r="E57" s="26">
        <f t="shared" si="0"/>
        <v>1188</v>
      </c>
    </row>
    <row r="58" spans="1:5">
      <c r="A58" s="20">
        <v>53</v>
      </c>
      <c r="B58" s="33" t="s">
        <v>61</v>
      </c>
      <c r="C58" s="34">
        <v>594</v>
      </c>
      <c r="D58" s="34">
        <v>2</v>
      </c>
      <c r="E58" s="23">
        <f t="shared" si="0"/>
        <v>1188</v>
      </c>
    </row>
    <row r="59" spans="1:5">
      <c r="A59" s="20">
        <v>54</v>
      </c>
      <c r="B59" s="33" t="s">
        <v>62</v>
      </c>
      <c r="C59" s="34">
        <v>0</v>
      </c>
      <c r="D59" s="34">
        <v>2</v>
      </c>
      <c r="E59" s="23">
        <f t="shared" si="0"/>
        <v>0</v>
      </c>
    </row>
    <row r="60" spans="1:5">
      <c r="A60" s="20">
        <v>55</v>
      </c>
      <c r="B60" s="39" t="s">
        <v>63</v>
      </c>
      <c r="C60" s="40">
        <v>0</v>
      </c>
      <c r="D60" s="40">
        <v>2</v>
      </c>
      <c r="E60" s="23">
        <f t="shared" si="0"/>
        <v>0</v>
      </c>
    </row>
    <row r="61" spans="1:5">
      <c r="A61" s="20">
        <v>56</v>
      </c>
      <c r="B61" s="41" t="s">
        <v>64</v>
      </c>
      <c r="C61" s="42">
        <f>SUM(C62:C71)</f>
        <v>710</v>
      </c>
      <c r="D61" s="42">
        <v>2</v>
      </c>
      <c r="E61" s="26">
        <f t="shared" si="0"/>
        <v>1420</v>
      </c>
    </row>
    <row r="62" spans="1:5">
      <c r="A62" s="20">
        <v>57</v>
      </c>
      <c r="B62" s="35" t="s">
        <v>65</v>
      </c>
      <c r="C62" s="32">
        <v>0</v>
      </c>
      <c r="D62" s="32">
        <v>2</v>
      </c>
      <c r="E62" s="23">
        <f t="shared" si="0"/>
        <v>0</v>
      </c>
    </row>
    <row r="63" spans="1:5">
      <c r="A63" s="20">
        <v>58</v>
      </c>
      <c r="B63" s="35" t="s">
        <v>66</v>
      </c>
      <c r="C63" s="32">
        <v>0</v>
      </c>
      <c r="D63" s="32">
        <v>2</v>
      </c>
      <c r="E63" s="23">
        <f t="shared" si="0"/>
        <v>0</v>
      </c>
    </row>
    <row r="64" spans="1:5">
      <c r="A64" s="20">
        <v>59</v>
      </c>
      <c r="B64" s="31" t="s">
        <v>67</v>
      </c>
      <c r="C64" s="32">
        <v>0</v>
      </c>
      <c r="D64" s="32">
        <v>2</v>
      </c>
      <c r="E64" s="23">
        <f t="shared" si="0"/>
        <v>0</v>
      </c>
    </row>
    <row r="65" spans="1:5">
      <c r="A65" s="20">
        <v>60</v>
      </c>
      <c r="B65" s="31" t="s">
        <v>68</v>
      </c>
      <c r="C65" s="32">
        <v>0</v>
      </c>
      <c r="D65" s="32">
        <v>2</v>
      </c>
      <c r="E65" s="23">
        <f t="shared" si="0"/>
        <v>0</v>
      </c>
    </row>
    <row r="66" spans="1:5">
      <c r="A66" s="20">
        <v>61</v>
      </c>
      <c r="B66" s="31" t="s">
        <v>69</v>
      </c>
      <c r="C66" s="32">
        <v>110</v>
      </c>
      <c r="D66" s="32">
        <v>2</v>
      </c>
      <c r="E66" s="23">
        <f t="shared" si="0"/>
        <v>220</v>
      </c>
    </row>
    <row r="67" spans="1:5">
      <c r="A67" s="20">
        <v>62</v>
      </c>
      <c r="B67" s="31" t="s">
        <v>70</v>
      </c>
      <c r="C67" s="32">
        <v>0</v>
      </c>
      <c r="D67" s="32">
        <v>2</v>
      </c>
      <c r="E67" s="23">
        <f t="shared" si="0"/>
        <v>0</v>
      </c>
    </row>
    <row r="68" spans="1:5">
      <c r="A68" s="20">
        <v>63</v>
      </c>
      <c r="B68" s="39" t="s">
        <v>71</v>
      </c>
      <c r="C68" s="32">
        <v>0</v>
      </c>
      <c r="D68" s="40">
        <v>2</v>
      </c>
      <c r="E68" s="23">
        <f t="shared" si="0"/>
        <v>0</v>
      </c>
    </row>
    <row r="69" spans="1:5">
      <c r="A69" s="20">
        <v>64</v>
      </c>
      <c r="B69" s="31" t="s">
        <v>72</v>
      </c>
      <c r="C69" s="32">
        <v>0</v>
      </c>
      <c r="D69" s="32">
        <v>2</v>
      </c>
      <c r="E69" s="23">
        <f t="shared" si="0"/>
        <v>0</v>
      </c>
    </row>
    <row r="70" spans="1:5">
      <c r="A70" s="20">
        <v>65</v>
      </c>
      <c r="B70" s="39" t="s">
        <v>73</v>
      </c>
      <c r="C70" s="40">
        <v>600</v>
      </c>
      <c r="D70" s="40">
        <v>2</v>
      </c>
      <c r="E70" s="23">
        <f t="shared" si="0"/>
        <v>1200</v>
      </c>
    </row>
    <row r="71" spans="1:5">
      <c r="A71" s="20">
        <v>66</v>
      </c>
      <c r="B71" s="43" t="s">
        <v>74</v>
      </c>
      <c r="C71" s="32">
        <v>0</v>
      </c>
      <c r="D71" s="32">
        <v>2</v>
      </c>
      <c r="E71" s="23">
        <f t="shared" ref="E71:E109" si="1">D71*C71</f>
        <v>0</v>
      </c>
    </row>
    <row r="72" spans="1:5">
      <c r="A72" s="20">
        <v>67</v>
      </c>
      <c r="B72" s="44" t="s">
        <v>75</v>
      </c>
      <c r="C72" s="30">
        <f>SUM(C73:C82)</f>
        <v>4899</v>
      </c>
      <c r="D72" s="30">
        <v>2</v>
      </c>
      <c r="E72" s="26">
        <f t="shared" si="1"/>
        <v>9798</v>
      </c>
    </row>
    <row r="73" spans="1:5">
      <c r="A73" s="20">
        <v>68</v>
      </c>
      <c r="B73" s="33" t="s">
        <v>76</v>
      </c>
      <c r="C73" s="34">
        <v>300</v>
      </c>
      <c r="D73" s="34">
        <v>2</v>
      </c>
      <c r="E73" s="23">
        <f t="shared" si="1"/>
        <v>600</v>
      </c>
    </row>
    <row r="74" spans="1:5">
      <c r="A74" s="20">
        <v>69</v>
      </c>
      <c r="B74" s="33" t="s">
        <v>77</v>
      </c>
      <c r="C74" s="34">
        <v>120</v>
      </c>
      <c r="D74" s="34">
        <v>2</v>
      </c>
      <c r="E74" s="23">
        <f t="shared" si="1"/>
        <v>240</v>
      </c>
    </row>
    <row r="75" spans="1:5">
      <c r="A75" s="20">
        <v>70</v>
      </c>
      <c r="B75" s="33" t="s">
        <v>78</v>
      </c>
      <c r="C75" s="34">
        <v>560</v>
      </c>
      <c r="D75" s="34">
        <v>2</v>
      </c>
      <c r="E75" s="23">
        <f t="shared" si="1"/>
        <v>1120</v>
      </c>
    </row>
    <row r="76" spans="1:5">
      <c r="A76" s="20">
        <v>71</v>
      </c>
      <c r="B76" s="33" t="s">
        <v>79</v>
      </c>
      <c r="C76" s="34">
        <v>600</v>
      </c>
      <c r="D76" s="34">
        <v>2</v>
      </c>
      <c r="E76" s="23">
        <f t="shared" si="1"/>
        <v>1200</v>
      </c>
    </row>
    <row r="77" spans="1:5">
      <c r="A77" s="20">
        <v>72</v>
      </c>
      <c r="B77" s="33" t="s">
        <v>80</v>
      </c>
      <c r="C77" s="34">
        <v>0</v>
      </c>
      <c r="D77" s="34">
        <v>2</v>
      </c>
      <c r="E77" s="23">
        <f t="shared" si="1"/>
        <v>0</v>
      </c>
    </row>
    <row r="78" spans="1:5">
      <c r="A78" s="20">
        <v>73</v>
      </c>
      <c r="B78" s="33" t="s">
        <v>81</v>
      </c>
      <c r="C78" s="34">
        <v>304</v>
      </c>
      <c r="D78" s="34">
        <v>2</v>
      </c>
      <c r="E78" s="23">
        <f t="shared" si="1"/>
        <v>608</v>
      </c>
    </row>
    <row r="79" spans="1:5">
      <c r="A79" s="20">
        <v>74</v>
      </c>
      <c r="B79" s="33" t="s">
        <v>82</v>
      </c>
      <c r="C79" s="34">
        <v>1860</v>
      </c>
      <c r="D79" s="34">
        <v>2</v>
      </c>
      <c r="E79" s="23">
        <f t="shared" si="1"/>
        <v>3720</v>
      </c>
    </row>
    <row r="80" spans="1:5">
      <c r="A80" s="20">
        <v>75</v>
      </c>
      <c r="B80" s="33" t="s">
        <v>83</v>
      </c>
      <c r="C80" s="34">
        <v>1000</v>
      </c>
      <c r="D80" s="34">
        <v>2</v>
      </c>
      <c r="E80" s="23">
        <f t="shared" si="1"/>
        <v>2000</v>
      </c>
    </row>
    <row r="81" spans="1:5">
      <c r="A81" s="20">
        <v>76</v>
      </c>
      <c r="B81" s="33" t="s">
        <v>84</v>
      </c>
      <c r="C81" s="34">
        <v>155</v>
      </c>
      <c r="D81" s="34">
        <v>2</v>
      </c>
      <c r="E81" s="23">
        <f t="shared" si="1"/>
        <v>310</v>
      </c>
    </row>
    <row r="82" spans="1:5">
      <c r="A82" s="20">
        <v>77</v>
      </c>
      <c r="B82" s="35" t="s">
        <v>85</v>
      </c>
      <c r="C82" s="32">
        <v>0</v>
      </c>
      <c r="D82" s="32">
        <v>2</v>
      </c>
      <c r="E82" s="23">
        <f t="shared" si="1"/>
        <v>0</v>
      </c>
    </row>
    <row r="83" spans="1:5">
      <c r="A83" s="20">
        <v>78</v>
      </c>
      <c r="B83" s="29" t="s">
        <v>86</v>
      </c>
      <c r="C83" s="30">
        <f>SUM(C84:C95)</f>
        <v>16932</v>
      </c>
      <c r="D83" s="30">
        <v>2</v>
      </c>
      <c r="E83" s="26">
        <f t="shared" si="1"/>
        <v>33864</v>
      </c>
    </row>
    <row r="84" spans="1:5">
      <c r="A84" s="20">
        <v>79</v>
      </c>
      <c r="B84" s="31" t="s">
        <v>87</v>
      </c>
      <c r="C84" s="32">
        <v>0</v>
      </c>
      <c r="D84" s="32">
        <v>2</v>
      </c>
      <c r="E84" s="23">
        <f t="shared" si="1"/>
        <v>0</v>
      </c>
    </row>
    <row r="85" spans="1:5">
      <c r="A85" s="20">
        <v>80</v>
      </c>
      <c r="B85" s="33" t="s">
        <v>88</v>
      </c>
      <c r="C85" s="34">
        <v>300</v>
      </c>
      <c r="D85" s="34">
        <v>2</v>
      </c>
      <c r="E85" s="23">
        <f t="shared" si="1"/>
        <v>600</v>
      </c>
    </row>
    <row r="86" spans="1:5">
      <c r="A86" s="20">
        <v>81</v>
      </c>
      <c r="B86" s="33" t="s">
        <v>89</v>
      </c>
      <c r="C86" s="34">
        <v>0</v>
      </c>
      <c r="D86" s="34">
        <v>2</v>
      </c>
      <c r="E86" s="23">
        <f t="shared" si="1"/>
        <v>0</v>
      </c>
    </row>
    <row r="87" spans="1:5">
      <c r="A87" s="20">
        <v>82</v>
      </c>
      <c r="B87" s="33" t="s">
        <v>90</v>
      </c>
      <c r="C87" s="34">
        <v>2000</v>
      </c>
      <c r="D87" s="34">
        <v>2</v>
      </c>
      <c r="E87" s="23">
        <f t="shared" si="1"/>
        <v>4000</v>
      </c>
    </row>
    <row r="88" spans="1:5">
      <c r="A88" s="20">
        <v>83</v>
      </c>
      <c r="B88" s="33" t="s">
        <v>91</v>
      </c>
      <c r="C88" s="34">
        <v>432</v>
      </c>
      <c r="D88" s="34">
        <v>2</v>
      </c>
      <c r="E88" s="23">
        <f t="shared" si="1"/>
        <v>864</v>
      </c>
    </row>
    <row r="89" spans="1:5">
      <c r="A89" s="20">
        <v>84</v>
      </c>
      <c r="B89" s="33" t="s">
        <v>92</v>
      </c>
      <c r="C89" s="34">
        <v>1000</v>
      </c>
      <c r="D89" s="34">
        <v>2</v>
      </c>
      <c r="E89" s="23">
        <f t="shared" si="1"/>
        <v>2000</v>
      </c>
    </row>
    <row r="90" spans="1:5">
      <c r="A90" s="20">
        <v>85</v>
      </c>
      <c r="B90" s="33" t="s">
        <v>93</v>
      </c>
      <c r="C90" s="34">
        <v>2000</v>
      </c>
      <c r="D90" s="34">
        <v>2</v>
      </c>
      <c r="E90" s="23">
        <f t="shared" si="1"/>
        <v>4000</v>
      </c>
    </row>
    <row r="91" spans="1:5">
      <c r="A91" s="20">
        <v>86</v>
      </c>
      <c r="B91" s="33" t="s">
        <v>94</v>
      </c>
      <c r="C91" s="34">
        <v>6000</v>
      </c>
      <c r="D91" s="34">
        <v>2</v>
      </c>
      <c r="E91" s="23">
        <f t="shared" si="1"/>
        <v>12000</v>
      </c>
    </row>
    <row r="92" spans="1:5">
      <c r="A92" s="20">
        <v>87</v>
      </c>
      <c r="B92" s="33" t="s">
        <v>95</v>
      </c>
      <c r="C92" s="34">
        <v>1200</v>
      </c>
      <c r="D92" s="34">
        <v>2</v>
      </c>
      <c r="E92" s="23">
        <f t="shared" si="1"/>
        <v>2400</v>
      </c>
    </row>
    <row r="93" spans="1:5">
      <c r="A93" s="20">
        <v>88</v>
      </c>
      <c r="B93" s="33" t="s">
        <v>96</v>
      </c>
      <c r="C93" s="34">
        <v>1000</v>
      </c>
      <c r="D93" s="34">
        <v>2</v>
      </c>
      <c r="E93" s="23">
        <f t="shared" si="1"/>
        <v>2000</v>
      </c>
    </row>
    <row r="94" spans="1:5">
      <c r="A94" s="20">
        <v>89</v>
      </c>
      <c r="B94" s="33" t="s">
        <v>97</v>
      </c>
      <c r="C94" s="34">
        <v>3000</v>
      </c>
      <c r="D94" s="34">
        <v>2</v>
      </c>
      <c r="E94" s="23">
        <f t="shared" si="1"/>
        <v>6000</v>
      </c>
    </row>
    <row r="95" spans="1:5">
      <c r="A95" s="20">
        <v>90</v>
      </c>
      <c r="B95" s="45" t="s">
        <v>98</v>
      </c>
      <c r="C95" s="46">
        <v>0</v>
      </c>
      <c r="D95" s="46">
        <v>2</v>
      </c>
      <c r="E95" s="23">
        <f t="shared" si="1"/>
        <v>0</v>
      </c>
    </row>
    <row r="96" spans="1:5">
      <c r="A96" s="20">
        <v>91</v>
      </c>
      <c r="B96" s="47" t="s">
        <v>99</v>
      </c>
      <c r="C96" s="48">
        <f>SUM(C97:C104)</f>
        <v>8538</v>
      </c>
      <c r="D96" s="48">
        <v>2</v>
      </c>
      <c r="E96" s="26">
        <f t="shared" si="1"/>
        <v>17076</v>
      </c>
    </row>
    <row r="97" spans="1:5">
      <c r="A97" s="20">
        <v>92</v>
      </c>
      <c r="B97" s="49" t="s">
        <v>100</v>
      </c>
      <c r="C97" s="46">
        <v>2148</v>
      </c>
      <c r="D97" s="46">
        <v>2</v>
      </c>
      <c r="E97" s="23">
        <f t="shared" si="1"/>
        <v>4296</v>
      </c>
    </row>
    <row r="98" spans="1:5">
      <c r="A98" s="20">
        <v>93</v>
      </c>
      <c r="B98" s="50" t="s">
        <v>101</v>
      </c>
      <c r="C98" s="51">
        <v>2500</v>
      </c>
      <c r="D98" s="51">
        <v>2</v>
      </c>
      <c r="E98" s="23">
        <f t="shared" si="1"/>
        <v>5000</v>
      </c>
    </row>
    <row r="99" spans="1:5">
      <c r="A99" s="20">
        <v>94</v>
      </c>
      <c r="B99" s="50" t="s">
        <v>102</v>
      </c>
      <c r="C99" s="51">
        <v>1330</v>
      </c>
      <c r="D99" s="51">
        <v>2</v>
      </c>
      <c r="E99" s="23">
        <f t="shared" si="1"/>
        <v>2660</v>
      </c>
    </row>
    <row r="100" spans="1:5">
      <c r="A100" s="20">
        <v>95</v>
      </c>
      <c r="B100" s="50" t="s">
        <v>103</v>
      </c>
      <c r="C100" s="51">
        <v>300</v>
      </c>
      <c r="D100" s="51">
        <v>2</v>
      </c>
      <c r="E100" s="23">
        <f t="shared" si="1"/>
        <v>600</v>
      </c>
    </row>
    <row r="101" spans="1:5">
      <c r="A101" s="20">
        <v>96</v>
      </c>
      <c r="B101" s="50" t="s">
        <v>104</v>
      </c>
      <c r="C101" s="51">
        <v>360</v>
      </c>
      <c r="D101" s="51">
        <v>2</v>
      </c>
      <c r="E101" s="23">
        <f t="shared" si="1"/>
        <v>720</v>
      </c>
    </row>
    <row r="102" spans="1:5">
      <c r="A102" s="20">
        <v>97</v>
      </c>
      <c r="B102" s="50" t="s">
        <v>105</v>
      </c>
      <c r="C102" s="51">
        <v>1500</v>
      </c>
      <c r="D102" s="51">
        <v>2</v>
      </c>
      <c r="E102" s="23">
        <f t="shared" si="1"/>
        <v>3000</v>
      </c>
    </row>
    <row r="103" spans="1:5">
      <c r="A103" s="20">
        <v>98</v>
      </c>
      <c r="B103" s="49" t="s">
        <v>106</v>
      </c>
      <c r="C103" s="46">
        <v>400</v>
      </c>
      <c r="D103" s="46">
        <v>2</v>
      </c>
      <c r="E103" s="23">
        <f t="shared" si="1"/>
        <v>800</v>
      </c>
    </row>
    <row r="104" spans="1:5">
      <c r="A104" s="20">
        <v>99</v>
      </c>
      <c r="B104" s="35" t="s">
        <v>107</v>
      </c>
      <c r="C104" s="32">
        <v>0</v>
      </c>
      <c r="D104" s="32">
        <v>2</v>
      </c>
      <c r="E104" s="23">
        <f t="shared" si="1"/>
        <v>0</v>
      </c>
    </row>
    <row r="105" spans="1:5">
      <c r="A105" s="20">
        <v>100</v>
      </c>
      <c r="B105" s="38" t="s">
        <v>108</v>
      </c>
      <c r="C105" s="30">
        <f>SUM(C106:C109)</f>
        <v>0</v>
      </c>
      <c r="D105" s="30">
        <v>2</v>
      </c>
      <c r="E105" s="26">
        <f t="shared" si="1"/>
        <v>0</v>
      </c>
    </row>
    <row r="106" spans="1:5">
      <c r="A106" s="20">
        <v>101</v>
      </c>
      <c r="B106" s="35" t="s">
        <v>109</v>
      </c>
      <c r="C106" s="32">
        <v>0</v>
      </c>
      <c r="D106" s="32">
        <v>2</v>
      </c>
      <c r="E106" s="23">
        <f t="shared" si="1"/>
        <v>0</v>
      </c>
    </row>
    <row r="107" spans="1:5">
      <c r="A107" s="20">
        <v>102</v>
      </c>
      <c r="B107" s="33" t="s">
        <v>110</v>
      </c>
      <c r="C107" s="32">
        <v>0</v>
      </c>
      <c r="D107" s="34">
        <v>2</v>
      </c>
      <c r="E107" s="23">
        <f t="shared" si="1"/>
        <v>0</v>
      </c>
    </row>
    <row r="108" spans="1:5">
      <c r="A108" s="20">
        <v>103</v>
      </c>
      <c r="B108" s="31" t="s">
        <v>111</v>
      </c>
      <c r="C108" s="32">
        <v>0</v>
      </c>
      <c r="D108" s="32">
        <v>2</v>
      </c>
      <c r="E108" s="23">
        <f t="shared" si="1"/>
        <v>0</v>
      </c>
    </row>
    <row r="109" spans="1:5">
      <c r="A109" s="20">
        <v>104</v>
      </c>
      <c r="B109" s="20" t="s">
        <v>112</v>
      </c>
      <c r="C109" s="32">
        <v>0</v>
      </c>
      <c r="D109" s="52">
        <v>2</v>
      </c>
      <c r="E109" s="23">
        <f t="shared" si="1"/>
        <v>0</v>
      </c>
    </row>
  </sheetData>
  <mergeCells count="5">
    <mergeCell ref="A1:E1"/>
    <mergeCell ref="C3:D3"/>
    <mergeCell ref="A3:A4"/>
    <mergeCell ref="B3:B4"/>
    <mergeCell ref="E3:E4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7"/>
  <sheetViews>
    <sheetView tabSelected="1" zoomScale="115" zoomScaleNormal="115" workbookViewId="0">
      <selection activeCell="A2" sqref="A2:N2"/>
    </sheetView>
  </sheetViews>
  <sheetFormatPr defaultColWidth="21.6666666666667" defaultRowHeight="15.6" outlineLevelRow="6"/>
  <cols>
    <col min="1" max="1" width="7.22222222222222" style="1"/>
    <col min="2" max="2" width="16.712962962963" style="1" customWidth="1"/>
    <col min="3" max="14" width="8.68518518518519" style="1" customWidth="1"/>
    <col min="15" max="16384" width="21.6666666666667" style="1"/>
  </cols>
  <sheetData>
    <row r="1" s="1" customFormat="1" ht="25" customHeight="1" spans="1:14">
      <c r="A1" s="2" t="s">
        <v>113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ht="51" customHeight="1" spans="1:14">
      <c r="A2" s="4" t="s">
        <v>114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24.75" customHeight="1" spans="1:1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10" t="s">
        <v>1</v>
      </c>
      <c r="N3" s="10"/>
    </row>
    <row r="4" s="1" customFormat="1" ht="24.75" customHeight="1" spans="1:14">
      <c r="A4" s="5" t="s">
        <v>2</v>
      </c>
      <c r="B4" s="5" t="s">
        <v>115</v>
      </c>
      <c r="C4" s="5" t="s">
        <v>116</v>
      </c>
      <c r="D4" s="5"/>
      <c r="E4" s="5"/>
      <c r="F4" s="5" t="s">
        <v>117</v>
      </c>
      <c r="G4" s="5"/>
      <c r="H4" s="5"/>
      <c r="I4" s="5" t="s">
        <v>118</v>
      </c>
      <c r="J4" s="5"/>
      <c r="K4" s="5"/>
      <c r="L4" s="5" t="s">
        <v>8</v>
      </c>
      <c r="M4" s="5"/>
      <c r="N4" s="5"/>
    </row>
    <row r="5" s="1" customFormat="1" ht="39.75" customHeight="1" spans="1:14">
      <c r="A5" s="5"/>
      <c r="B5" s="5"/>
      <c r="C5" s="6" t="s">
        <v>119</v>
      </c>
      <c r="D5" s="6" t="s">
        <v>120</v>
      </c>
      <c r="E5" s="6" t="s">
        <v>121</v>
      </c>
      <c r="F5" s="6" t="s">
        <v>119</v>
      </c>
      <c r="G5" s="7" t="s">
        <v>120</v>
      </c>
      <c r="H5" s="7" t="s">
        <v>121</v>
      </c>
      <c r="I5" s="6" t="s">
        <v>119</v>
      </c>
      <c r="J5" s="7" t="s">
        <v>120</v>
      </c>
      <c r="K5" s="7" t="s">
        <v>121</v>
      </c>
      <c r="L5" s="6" t="s">
        <v>122</v>
      </c>
      <c r="M5" s="7" t="s">
        <v>120</v>
      </c>
      <c r="N5" s="7" t="s">
        <v>121</v>
      </c>
    </row>
    <row r="6" s="1" customFormat="1" ht="48.75" customHeight="1" spans="1:14">
      <c r="A6" s="5"/>
      <c r="B6" s="5"/>
      <c r="C6" s="6"/>
      <c r="D6" s="6"/>
      <c r="E6" s="6"/>
      <c r="F6" s="6"/>
      <c r="G6" s="8"/>
      <c r="H6" s="8"/>
      <c r="I6" s="6"/>
      <c r="J6" s="8"/>
      <c r="K6" s="8"/>
      <c r="L6" s="6"/>
      <c r="M6" s="8"/>
      <c r="N6" s="8"/>
    </row>
    <row r="7" s="1" customFormat="1" ht="65" customHeight="1" spans="1:14">
      <c r="A7" s="9">
        <v>1</v>
      </c>
      <c r="B7" s="9" t="s">
        <v>123</v>
      </c>
      <c r="C7" s="9"/>
      <c r="D7" s="9"/>
      <c r="E7" s="9"/>
      <c r="F7" s="9">
        <v>494</v>
      </c>
      <c r="G7" s="9">
        <v>509</v>
      </c>
      <c r="H7" s="9">
        <v>-15</v>
      </c>
      <c r="I7" s="9"/>
      <c r="J7" s="9"/>
      <c r="K7" s="9"/>
      <c r="L7" s="9">
        <v>494</v>
      </c>
      <c r="M7" s="9">
        <v>509</v>
      </c>
      <c r="N7" s="9">
        <v>-15</v>
      </c>
    </row>
  </sheetData>
  <mergeCells count="20">
    <mergeCell ref="A2:N2"/>
    <mergeCell ref="M3:N3"/>
    <mergeCell ref="C4:E4"/>
    <mergeCell ref="F4:H4"/>
    <mergeCell ref="I4:K4"/>
    <mergeCell ref="L4:N4"/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</mergeCells>
  <printOptions horizontalCentered="1"/>
  <pageMargins left="0.708661417322835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提前预拨2020年公共租赁住房资金测算表11.21</vt:lpstr>
      <vt:lpstr>2023年保障房资金分配表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2023-12-07T04:31:30Z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